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96" windowHeight="7596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/>
  <c r="D16"/>
  <c r="C16"/>
  <c r="B16"/>
  <c r="E5"/>
  <c r="D5"/>
  <c r="C5"/>
  <c r="B5"/>
  <c r="E63"/>
  <c r="D63"/>
  <c r="C63"/>
  <c r="B63"/>
  <c r="F69" l="1"/>
  <c r="G69"/>
  <c r="G63" l="1"/>
  <c r="F63"/>
  <c r="F65"/>
  <c r="G65"/>
  <c r="E59" l="1"/>
  <c r="D59"/>
  <c r="C59"/>
  <c r="B59"/>
  <c r="F67" l="1"/>
  <c r="F61"/>
  <c r="G61"/>
  <c r="G67"/>
  <c r="G59" l="1"/>
  <c r="F59"/>
  <c r="G57"/>
  <c r="F57"/>
  <c r="G47"/>
  <c r="F47"/>
  <c r="E29"/>
  <c r="E72" s="1"/>
  <c r="D29"/>
  <c r="D72" s="1"/>
  <c r="C29"/>
  <c r="B29"/>
  <c r="B72" s="1"/>
  <c r="G16"/>
  <c r="F16"/>
  <c r="G5"/>
  <c r="F5"/>
  <c r="F29" s="1"/>
  <c r="F72" s="1"/>
  <c r="C72" l="1"/>
  <c r="G29"/>
  <c r="G72" s="1"/>
  <c r="B73" l="1"/>
</calcChain>
</file>

<file path=xl/sharedStrings.xml><?xml version="1.0" encoding="utf-8"?>
<sst xmlns="http://schemas.openxmlformats.org/spreadsheetml/2006/main" count="24" uniqueCount="20">
  <si>
    <t>Уровень обучения</t>
  </si>
  <si>
    <t>Итого</t>
  </si>
  <si>
    <t>Профессиональное обучение граждан (сетевая форма)</t>
  </si>
  <si>
    <t>Профессиональное обучение граждан (очная форма)</t>
  </si>
  <si>
    <t>Итого ПО:</t>
  </si>
  <si>
    <t xml:space="preserve">Профессиональное обучение кинологов </t>
  </si>
  <si>
    <t>ВСЕГО</t>
  </si>
  <si>
    <t>ИТОГО прошли обучение:</t>
  </si>
  <si>
    <t>зачисление</t>
  </si>
  <si>
    <t>выпуск</t>
  </si>
  <si>
    <t>Территориальные органы УрФО</t>
  </si>
  <si>
    <t>ПК видеоархивы</t>
  </si>
  <si>
    <t>ПК стажировка</t>
  </si>
  <si>
    <t>ПК исп.пен.пробация</t>
  </si>
  <si>
    <t>ПК опера</t>
  </si>
  <si>
    <t>ПК охрана</t>
  </si>
  <si>
    <t>ПК постпен.пробация</t>
  </si>
  <si>
    <t xml:space="preserve">ГУФСИН по Свердловской области </t>
  </si>
  <si>
    <t xml:space="preserve">Количество обученных слушателей в ФКУ ДПО МУЦ ГУФСИН России                                       по Свердловской области в 2024 году </t>
  </si>
  <si>
    <t>ПК начальники караула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</si>
</sst>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tabSelected="1" zoomScale="90" zoomScaleNormal="90" workbookViewId="0">
      <selection activeCell="O68" sqref="O68"/>
    </sheetView>
  </sheetViews>
  <sheetFormatPr defaultRowHeight="14.4"/>
  <cols>
    <col min="1" max="1" width="29.109375" customWidth="1"/>
    <col min="2" max="2" width="12.6640625" customWidth="1"/>
    <col min="3" max="3" width="12.109375" customWidth="1"/>
    <col min="4" max="4" width="12.88671875" customWidth="1"/>
    <col min="5" max="5" width="13.109375" customWidth="1"/>
    <col min="6" max="6" width="13.44140625" customWidth="1"/>
    <col min="7" max="7" width="15" customWidth="1"/>
  </cols>
  <sheetData>
    <row r="1" spans="1:7" ht="46.2" customHeight="1">
      <c r="A1" s="30" t="s">
        <v>18</v>
      </c>
      <c r="B1" s="30"/>
      <c r="C1" s="30"/>
      <c r="D1" s="30"/>
      <c r="E1" s="30"/>
      <c r="F1" s="30"/>
      <c r="G1" s="30"/>
    </row>
    <row r="3" spans="1:7" ht="33" customHeight="1">
      <c r="A3" s="22" t="s">
        <v>0</v>
      </c>
      <c r="B3" s="28" t="s">
        <v>17</v>
      </c>
      <c r="C3" s="28"/>
      <c r="D3" s="28" t="s">
        <v>10</v>
      </c>
      <c r="E3" s="28"/>
      <c r="F3" s="17" t="s">
        <v>1</v>
      </c>
      <c r="G3" s="17"/>
    </row>
    <row r="4" spans="1:7" ht="14.4" customHeight="1">
      <c r="A4" s="22"/>
      <c r="B4" s="5" t="s">
        <v>8</v>
      </c>
      <c r="C4" s="5" t="s">
        <v>9</v>
      </c>
      <c r="D4" s="5" t="s">
        <v>8</v>
      </c>
      <c r="E4" s="5" t="s">
        <v>9</v>
      </c>
      <c r="F4" s="5" t="s">
        <v>8</v>
      </c>
      <c r="G4" s="5" t="s">
        <v>9</v>
      </c>
    </row>
    <row r="5" spans="1:7" ht="9.9" customHeight="1">
      <c r="A5" s="19" t="s">
        <v>3</v>
      </c>
      <c r="B5" s="17">
        <f>196+36</f>
        <v>232</v>
      </c>
      <c r="C5" s="17">
        <f>194+36</f>
        <v>230</v>
      </c>
      <c r="D5" s="17">
        <f>403+43</f>
        <v>446</v>
      </c>
      <c r="E5" s="17">
        <f>397+43</f>
        <v>440</v>
      </c>
      <c r="F5" s="17">
        <f>B5+D5</f>
        <v>678</v>
      </c>
      <c r="G5" s="22">
        <f>C5+E5</f>
        <v>670</v>
      </c>
    </row>
    <row r="6" spans="1:7" ht="9.9" customHeight="1">
      <c r="A6" s="19"/>
      <c r="B6" s="17"/>
      <c r="C6" s="17"/>
      <c r="D6" s="17"/>
      <c r="E6" s="17"/>
      <c r="F6" s="17"/>
      <c r="G6" s="22"/>
    </row>
    <row r="7" spans="1:7" ht="9.9" customHeight="1">
      <c r="A7" s="19"/>
      <c r="B7" s="17"/>
      <c r="C7" s="17"/>
      <c r="D7" s="17"/>
      <c r="E7" s="17"/>
      <c r="F7" s="17"/>
      <c r="G7" s="22"/>
    </row>
    <row r="8" spans="1:7" ht="9.9" customHeight="1">
      <c r="A8" s="19"/>
      <c r="B8" s="17"/>
      <c r="C8" s="17"/>
      <c r="D8" s="17"/>
      <c r="E8" s="17"/>
      <c r="F8" s="17"/>
      <c r="G8" s="22"/>
    </row>
    <row r="9" spans="1:7" ht="9.9" customHeight="1">
      <c r="A9" s="19"/>
      <c r="B9" s="17"/>
      <c r="C9" s="17"/>
      <c r="D9" s="17"/>
      <c r="E9" s="17"/>
      <c r="F9" s="17"/>
      <c r="G9" s="22"/>
    </row>
    <row r="10" spans="1:7" ht="9.9" customHeight="1">
      <c r="A10" s="19"/>
      <c r="B10" s="17"/>
      <c r="C10" s="17"/>
      <c r="D10" s="17"/>
      <c r="E10" s="17"/>
      <c r="F10" s="17"/>
      <c r="G10" s="22"/>
    </row>
    <row r="11" spans="1:7" ht="9.9" customHeight="1">
      <c r="A11" s="19"/>
      <c r="B11" s="17"/>
      <c r="C11" s="17"/>
      <c r="D11" s="17"/>
      <c r="E11" s="17"/>
      <c r="F11" s="17"/>
      <c r="G11" s="22"/>
    </row>
    <row r="12" spans="1:7" ht="9.9" customHeight="1">
      <c r="A12" s="19"/>
      <c r="B12" s="17"/>
      <c r="C12" s="17"/>
      <c r="D12" s="17"/>
      <c r="E12" s="17"/>
      <c r="F12" s="17"/>
      <c r="G12" s="22"/>
    </row>
    <row r="13" spans="1:7" ht="9.9" customHeight="1">
      <c r="A13" s="19"/>
      <c r="B13" s="17"/>
      <c r="C13" s="17"/>
      <c r="D13" s="17"/>
      <c r="E13" s="17"/>
      <c r="F13" s="17"/>
      <c r="G13" s="22"/>
    </row>
    <row r="14" spans="1:7" ht="9.9" customHeight="1">
      <c r="A14" s="19"/>
      <c r="B14" s="17"/>
      <c r="C14" s="17"/>
      <c r="D14" s="17"/>
      <c r="E14" s="17"/>
      <c r="F14" s="17"/>
      <c r="G14" s="22"/>
    </row>
    <row r="15" spans="1:7" ht="9.9" customHeight="1">
      <c r="A15" s="19"/>
      <c r="B15" s="17"/>
      <c r="C15" s="17"/>
      <c r="D15" s="17"/>
      <c r="E15" s="17"/>
      <c r="F15" s="17"/>
      <c r="G15" s="22"/>
    </row>
    <row r="16" spans="1:7" ht="9.9" customHeight="1">
      <c r="A16" s="19" t="s">
        <v>2</v>
      </c>
      <c r="B16" s="17">
        <f>111+42</f>
        <v>153</v>
      </c>
      <c r="C16" s="17">
        <f>111+42</f>
        <v>153</v>
      </c>
      <c r="D16" s="17">
        <f>137+44</f>
        <v>181</v>
      </c>
      <c r="E16" s="17">
        <f>137+44</f>
        <v>181</v>
      </c>
      <c r="F16" s="17">
        <f>B16+D16</f>
        <v>334</v>
      </c>
      <c r="G16" s="22">
        <f>C16+E16</f>
        <v>334</v>
      </c>
    </row>
    <row r="17" spans="1:7" ht="9.9" customHeight="1">
      <c r="A17" s="19"/>
      <c r="B17" s="17"/>
      <c r="C17" s="17"/>
      <c r="D17" s="17"/>
      <c r="E17" s="17"/>
      <c r="F17" s="17"/>
      <c r="G17" s="22"/>
    </row>
    <row r="18" spans="1:7" ht="9.9" customHeight="1">
      <c r="A18" s="19"/>
      <c r="B18" s="17"/>
      <c r="C18" s="17"/>
      <c r="D18" s="17"/>
      <c r="E18" s="17"/>
      <c r="F18" s="17"/>
      <c r="G18" s="22"/>
    </row>
    <row r="19" spans="1:7" ht="9.9" customHeight="1">
      <c r="A19" s="19"/>
      <c r="B19" s="17"/>
      <c r="C19" s="17"/>
      <c r="D19" s="17"/>
      <c r="E19" s="17"/>
      <c r="F19" s="17"/>
      <c r="G19" s="22"/>
    </row>
    <row r="20" spans="1:7" ht="9.9" customHeight="1">
      <c r="A20" s="19"/>
      <c r="B20" s="17"/>
      <c r="C20" s="17"/>
      <c r="D20" s="17"/>
      <c r="E20" s="17"/>
      <c r="F20" s="17"/>
      <c r="G20" s="22"/>
    </row>
    <row r="21" spans="1:7" ht="9.9" hidden="1" customHeight="1">
      <c r="A21" s="19"/>
      <c r="B21" s="17"/>
      <c r="C21" s="17"/>
      <c r="D21" s="17"/>
      <c r="E21" s="17"/>
      <c r="F21" s="17"/>
      <c r="G21" s="22"/>
    </row>
    <row r="22" spans="1:7" ht="9.9" hidden="1" customHeight="1">
      <c r="A22" s="19"/>
      <c r="B22" s="17"/>
      <c r="C22" s="17"/>
      <c r="D22" s="17"/>
      <c r="E22" s="17"/>
      <c r="F22" s="17"/>
      <c r="G22" s="22"/>
    </row>
    <row r="23" spans="1:7" ht="9.9" hidden="1" customHeight="1">
      <c r="A23" s="19"/>
      <c r="B23" s="17"/>
      <c r="C23" s="17"/>
      <c r="D23" s="17"/>
      <c r="E23" s="17"/>
      <c r="F23" s="17"/>
      <c r="G23" s="22"/>
    </row>
    <row r="24" spans="1:7" ht="9.9" hidden="1" customHeight="1">
      <c r="A24" s="19"/>
      <c r="B24" s="17"/>
      <c r="C24" s="17"/>
      <c r="D24" s="17"/>
      <c r="E24" s="17"/>
      <c r="F24" s="17"/>
      <c r="G24" s="22"/>
    </row>
    <row r="25" spans="1:7" ht="9.9" hidden="1" customHeight="1">
      <c r="A25" s="19"/>
      <c r="B25" s="17"/>
      <c r="C25" s="17"/>
      <c r="D25" s="17"/>
      <c r="E25" s="17"/>
      <c r="F25" s="17"/>
      <c r="G25" s="22"/>
    </row>
    <row r="26" spans="1:7" ht="9.9" hidden="1" customHeight="1">
      <c r="A26" s="19"/>
      <c r="B26" s="17"/>
      <c r="C26" s="17"/>
      <c r="D26" s="17"/>
      <c r="E26" s="17"/>
      <c r="F26" s="17"/>
      <c r="G26" s="22"/>
    </row>
    <row r="27" spans="1:7" ht="9.9" hidden="1" customHeight="1">
      <c r="A27" s="19"/>
      <c r="B27" s="17"/>
      <c r="C27" s="17"/>
      <c r="D27" s="17"/>
      <c r="E27" s="17"/>
      <c r="F27" s="17"/>
      <c r="G27" s="22"/>
    </row>
    <row r="28" spans="1:7" ht="9.9" hidden="1" customHeight="1">
      <c r="A28" s="19"/>
      <c r="B28" s="17"/>
      <c r="C28" s="17"/>
      <c r="D28" s="17"/>
      <c r="E28" s="17"/>
      <c r="F28" s="17"/>
      <c r="G28" s="22"/>
    </row>
    <row r="29" spans="1:7" ht="9.9" customHeight="1">
      <c r="A29" s="8" t="s">
        <v>4</v>
      </c>
      <c r="B29" s="8">
        <f t="shared" ref="B29:G29" si="0">B5+B16</f>
        <v>385</v>
      </c>
      <c r="C29" s="8">
        <f t="shared" si="0"/>
        <v>383</v>
      </c>
      <c r="D29" s="8">
        <f t="shared" si="0"/>
        <v>627</v>
      </c>
      <c r="E29" s="8">
        <f t="shared" si="0"/>
        <v>621</v>
      </c>
      <c r="F29" s="8">
        <f t="shared" si="0"/>
        <v>1012</v>
      </c>
      <c r="G29" s="23">
        <f t="shared" si="0"/>
        <v>1004</v>
      </c>
    </row>
    <row r="30" spans="1:7" ht="9.9" customHeight="1">
      <c r="A30" s="20"/>
      <c r="B30" s="20"/>
      <c r="C30" s="20"/>
      <c r="D30" s="20"/>
      <c r="E30" s="20"/>
      <c r="F30" s="20"/>
      <c r="G30" s="24"/>
    </row>
    <row r="31" spans="1:7" ht="9.9" customHeight="1">
      <c r="A31" s="20"/>
      <c r="B31" s="20"/>
      <c r="C31" s="20"/>
      <c r="D31" s="20"/>
      <c r="E31" s="20"/>
      <c r="F31" s="20"/>
      <c r="G31" s="24"/>
    </row>
    <row r="32" spans="1:7" ht="9.9" customHeight="1">
      <c r="A32" s="20"/>
      <c r="B32" s="20"/>
      <c r="C32" s="20"/>
      <c r="D32" s="20"/>
      <c r="E32" s="20"/>
      <c r="F32" s="20"/>
      <c r="G32" s="24"/>
    </row>
    <row r="33" spans="1:7" ht="9.9" customHeight="1">
      <c r="A33" s="20"/>
      <c r="B33" s="20"/>
      <c r="C33" s="20"/>
      <c r="D33" s="20"/>
      <c r="E33" s="20"/>
      <c r="F33" s="20"/>
      <c r="G33" s="24"/>
    </row>
    <row r="34" spans="1:7" ht="9.9" customHeight="1">
      <c r="A34" s="20"/>
      <c r="B34" s="20"/>
      <c r="C34" s="20"/>
      <c r="D34" s="20"/>
      <c r="E34" s="20"/>
      <c r="F34" s="20"/>
      <c r="G34" s="24"/>
    </row>
    <row r="35" spans="1:7" ht="9.9" customHeight="1">
      <c r="A35" s="20"/>
      <c r="B35" s="20"/>
      <c r="C35" s="20"/>
      <c r="D35" s="20"/>
      <c r="E35" s="20"/>
      <c r="F35" s="20"/>
      <c r="G35" s="24"/>
    </row>
    <row r="36" spans="1:7" ht="9.9" customHeight="1">
      <c r="A36" s="20"/>
      <c r="B36" s="20"/>
      <c r="C36" s="20"/>
      <c r="D36" s="20"/>
      <c r="E36" s="20"/>
      <c r="F36" s="20"/>
      <c r="G36" s="24"/>
    </row>
    <row r="37" spans="1:7" ht="9.9" customHeight="1">
      <c r="A37" s="20"/>
      <c r="B37" s="20"/>
      <c r="C37" s="20"/>
      <c r="D37" s="20"/>
      <c r="E37" s="20"/>
      <c r="F37" s="20"/>
      <c r="G37" s="24"/>
    </row>
    <row r="38" spans="1:7" ht="9.9" customHeight="1">
      <c r="A38" s="20"/>
      <c r="B38" s="20"/>
      <c r="C38" s="20"/>
      <c r="D38" s="20"/>
      <c r="E38" s="20"/>
      <c r="F38" s="20"/>
      <c r="G38" s="24"/>
    </row>
    <row r="39" spans="1:7" ht="9.9" customHeight="1">
      <c r="A39" s="20"/>
      <c r="B39" s="20"/>
      <c r="C39" s="20"/>
      <c r="D39" s="20"/>
      <c r="E39" s="20"/>
      <c r="F39" s="20"/>
      <c r="G39" s="24"/>
    </row>
    <row r="40" spans="1:7" ht="9.9" hidden="1" customHeight="1">
      <c r="A40" s="20"/>
      <c r="B40" s="20"/>
      <c r="C40" s="20"/>
      <c r="D40" s="20"/>
      <c r="E40" s="20"/>
      <c r="F40" s="20"/>
      <c r="G40" s="24"/>
    </row>
    <row r="41" spans="1:7" ht="9.9" hidden="1" customHeight="1">
      <c r="A41" s="20"/>
      <c r="B41" s="20"/>
      <c r="C41" s="20"/>
      <c r="D41" s="20"/>
      <c r="E41" s="20"/>
      <c r="F41" s="20"/>
      <c r="G41" s="24"/>
    </row>
    <row r="42" spans="1:7" ht="9.9" hidden="1" customHeight="1">
      <c r="A42" s="20"/>
      <c r="B42" s="20"/>
      <c r="C42" s="20"/>
      <c r="D42" s="20"/>
      <c r="E42" s="20"/>
      <c r="F42" s="20"/>
      <c r="G42" s="24"/>
    </row>
    <row r="43" spans="1:7" ht="9.9" hidden="1" customHeight="1">
      <c r="A43" s="20"/>
      <c r="B43" s="20"/>
      <c r="C43" s="20"/>
      <c r="D43" s="20"/>
      <c r="E43" s="20"/>
      <c r="F43" s="20"/>
      <c r="G43" s="24"/>
    </row>
    <row r="44" spans="1:7" ht="9.9" hidden="1" customHeight="1">
      <c r="A44" s="20"/>
      <c r="B44" s="20"/>
      <c r="C44" s="20"/>
      <c r="D44" s="20"/>
      <c r="E44" s="20"/>
      <c r="F44" s="20"/>
      <c r="G44" s="24"/>
    </row>
    <row r="45" spans="1:7" ht="9.9" hidden="1" customHeight="1">
      <c r="A45" s="20"/>
      <c r="B45" s="20"/>
      <c r="C45" s="20"/>
      <c r="D45" s="20"/>
      <c r="E45" s="20"/>
      <c r="F45" s="20"/>
      <c r="G45" s="24"/>
    </row>
    <row r="46" spans="1:7" ht="9.9" hidden="1" customHeight="1">
      <c r="A46" s="9"/>
      <c r="B46" s="9"/>
      <c r="C46" s="9"/>
      <c r="D46" s="9"/>
      <c r="E46" s="9"/>
      <c r="F46" s="9"/>
      <c r="G46" s="25"/>
    </row>
    <row r="47" spans="1:7" ht="12.75" customHeight="1">
      <c r="A47" s="29" t="s">
        <v>5</v>
      </c>
      <c r="B47" s="8">
        <v>38</v>
      </c>
      <c r="C47" s="8">
        <v>38</v>
      </c>
      <c r="D47" s="8">
        <v>69</v>
      </c>
      <c r="E47" s="8">
        <v>68</v>
      </c>
      <c r="F47" s="17">
        <f>B47+D47</f>
        <v>107</v>
      </c>
      <c r="G47" s="22">
        <f>C47+E47</f>
        <v>106</v>
      </c>
    </row>
    <row r="48" spans="1:7" ht="9.9" customHeight="1">
      <c r="A48" s="29"/>
      <c r="B48" s="20"/>
      <c r="C48" s="20"/>
      <c r="D48" s="20"/>
      <c r="E48" s="20"/>
      <c r="F48" s="17"/>
      <c r="G48" s="22"/>
    </row>
    <row r="49" spans="1:7" ht="9.9" customHeight="1">
      <c r="A49" s="29"/>
      <c r="B49" s="20"/>
      <c r="C49" s="20"/>
      <c r="D49" s="20"/>
      <c r="E49" s="20"/>
      <c r="F49" s="17"/>
      <c r="G49" s="22"/>
    </row>
    <row r="50" spans="1:7" ht="13.5" customHeight="1">
      <c r="A50" s="29"/>
      <c r="B50" s="20"/>
      <c r="C50" s="20"/>
      <c r="D50" s="20"/>
      <c r="E50" s="20"/>
      <c r="F50" s="17"/>
      <c r="G50" s="22"/>
    </row>
    <row r="51" spans="1:7" ht="9.9" hidden="1" customHeight="1">
      <c r="A51" s="29"/>
      <c r="B51" s="20"/>
      <c r="C51" s="20"/>
      <c r="D51" s="20"/>
      <c r="E51" s="20"/>
      <c r="F51" s="17"/>
      <c r="G51" s="22"/>
    </row>
    <row r="52" spans="1:7" ht="9.9" hidden="1" customHeight="1">
      <c r="A52" s="29"/>
      <c r="B52" s="20"/>
      <c r="C52" s="20"/>
      <c r="D52" s="20"/>
      <c r="E52" s="20"/>
      <c r="F52" s="17"/>
      <c r="G52" s="22"/>
    </row>
    <row r="53" spans="1:7" ht="9.9" hidden="1" customHeight="1">
      <c r="A53" s="29"/>
      <c r="B53" s="20"/>
      <c r="C53" s="20"/>
      <c r="D53" s="20"/>
      <c r="E53" s="20"/>
      <c r="F53" s="17"/>
      <c r="G53" s="22"/>
    </row>
    <row r="54" spans="1:7" ht="9.9" hidden="1" customHeight="1">
      <c r="A54" s="29"/>
      <c r="B54" s="20"/>
      <c r="C54" s="20"/>
      <c r="D54" s="20"/>
      <c r="E54" s="20"/>
      <c r="F54" s="17"/>
      <c r="G54" s="22"/>
    </row>
    <row r="55" spans="1:7" ht="9.9" hidden="1" customHeight="1">
      <c r="A55" s="29"/>
      <c r="B55" s="20"/>
      <c r="C55" s="20"/>
      <c r="D55" s="20"/>
      <c r="E55" s="20"/>
      <c r="F55" s="17"/>
      <c r="G55" s="22"/>
    </row>
    <row r="56" spans="1:7" ht="9.9" hidden="1" customHeight="1">
      <c r="A56" s="29"/>
      <c r="B56" s="9"/>
      <c r="C56" s="9"/>
      <c r="D56" s="9"/>
      <c r="E56" s="9"/>
      <c r="F56" s="17"/>
      <c r="G56" s="22"/>
    </row>
    <row r="57" spans="1:7" ht="9.9" customHeight="1">
      <c r="A57" s="19" t="s">
        <v>12</v>
      </c>
      <c r="B57" s="17">
        <v>3</v>
      </c>
      <c r="C57" s="18">
        <v>3</v>
      </c>
      <c r="D57" s="18"/>
      <c r="E57" s="17"/>
      <c r="F57" s="18">
        <f>B57+D57</f>
        <v>3</v>
      </c>
      <c r="G57" s="21">
        <f>C57+E57</f>
        <v>3</v>
      </c>
    </row>
    <row r="58" spans="1:7" ht="9.9" customHeight="1">
      <c r="A58" s="19"/>
      <c r="B58" s="17"/>
      <c r="C58" s="18"/>
      <c r="D58" s="18"/>
      <c r="E58" s="17"/>
      <c r="F58" s="17"/>
      <c r="G58" s="22"/>
    </row>
    <row r="59" spans="1:7" ht="9.9" customHeight="1">
      <c r="A59" s="6" t="s">
        <v>11</v>
      </c>
      <c r="B59" s="8">
        <f>7+8</f>
        <v>15</v>
      </c>
      <c r="C59" s="13">
        <f>7+8</f>
        <v>15</v>
      </c>
      <c r="D59" s="13">
        <f>6+5</f>
        <v>11</v>
      </c>
      <c r="E59" s="8">
        <f>6+5</f>
        <v>11</v>
      </c>
      <c r="F59" s="18">
        <f>B59+D59</f>
        <v>26</v>
      </c>
      <c r="G59" s="21">
        <f>C59+E59</f>
        <v>26</v>
      </c>
    </row>
    <row r="60" spans="1:7" ht="9.9" customHeight="1">
      <c r="A60" s="7"/>
      <c r="B60" s="9"/>
      <c r="C60" s="14"/>
      <c r="D60" s="14"/>
      <c r="E60" s="9"/>
      <c r="F60" s="17"/>
      <c r="G60" s="22"/>
    </row>
    <row r="61" spans="1:7" ht="9.9" customHeight="1">
      <c r="A61" s="15" t="s">
        <v>13</v>
      </c>
      <c r="B61" s="8">
        <v>74</v>
      </c>
      <c r="C61" s="13">
        <v>74</v>
      </c>
      <c r="D61" s="13">
        <v>249</v>
      </c>
      <c r="E61" s="8">
        <v>249</v>
      </c>
      <c r="F61" s="18">
        <f t="shared" ref="F61" si="1">B61+D61</f>
        <v>323</v>
      </c>
      <c r="G61" s="21">
        <f t="shared" ref="G61" si="2">C61+E61</f>
        <v>323</v>
      </c>
    </row>
    <row r="62" spans="1:7" ht="9.9" customHeight="1">
      <c r="A62" s="16"/>
      <c r="B62" s="9"/>
      <c r="C62" s="14"/>
      <c r="D62" s="14"/>
      <c r="E62" s="9"/>
      <c r="F62" s="17"/>
      <c r="G62" s="22"/>
    </row>
    <row r="63" spans="1:7" ht="9.9" customHeight="1">
      <c r="A63" s="15" t="s">
        <v>16</v>
      </c>
      <c r="B63" s="8">
        <f>84+11+11</f>
        <v>106</v>
      </c>
      <c r="C63" s="13">
        <f>84+11+11</f>
        <v>106</v>
      </c>
      <c r="D63" s="13">
        <f>248+30+30</f>
        <v>308</v>
      </c>
      <c r="E63" s="8">
        <f>248+30+30</f>
        <v>308</v>
      </c>
      <c r="F63" s="18">
        <f t="shared" ref="F63" si="3">B63+D63</f>
        <v>414</v>
      </c>
      <c r="G63" s="21">
        <f t="shared" ref="G63" si="4">C63+E63</f>
        <v>414</v>
      </c>
    </row>
    <row r="64" spans="1:7" ht="9.9" customHeight="1">
      <c r="A64" s="16"/>
      <c r="B64" s="9"/>
      <c r="C64" s="14"/>
      <c r="D64" s="14"/>
      <c r="E64" s="9"/>
      <c r="F64" s="17"/>
      <c r="G64" s="22"/>
    </row>
    <row r="65" spans="1:7" ht="9.9" customHeight="1">
      <c r="A65" s="6" t="s">
        <v>15</v>
      </c>
      <c r="B65" s="8">
        <v>6</v>
      </c>
      <c r="C65" s="13">
        <v>6</v>
      </c>
      <c r="D65" s="13">
        <v>6</v>
      </c>
      <c r="E65" s="8">
        <v>6</v>
      </c>
      <c r="F65" s="18">
        <f t="shared" ref="F65" si="5">B65+D65</f>
        <v>12</v>
      </c>
      <c r="G65" s="21">
        <f t="shared" ref="G65" si="6">C65+E65</f>
        <v>12</v>
      </c>
    </row>
    <row r="66" spans="1:7" ht="9.9" customHeight="1">
      <c r="A66" s="7"/>
      <c r="B66" s="9"/>
      <c r="C66" s="14"/>
      <c r="D66" s="14"/>
      <c r="E66" s="9"/>
      <c r="F66" s="17"/>
      <c r="G66" s="22"/>
    </row>
    <row r="67" spans="1:7" ht="9.9" customHeight="1">
      <c r="A67" s="6" t="s">
        <v>19</v>
      </c>
      <c r="B67" s="8">
        <v>12</v>
      </c>
      <c r="C67" s="13">
        <v>12</v>
      </c>
      <c r="D67" s="13">
        <v>12</v>
      </c>
      <c r="E67" s="8">
        <v>12</v>
      </c>
      <c r="F67" s="18">
        <f t="shared" ref="F67" si="7">B67+D67</f>
        <v>24</v>
      </c>
      <c r="G67" s="21">
        <f t="shared" ref="G67" si="8">C67+E67</f>
        <v>24</v>
      </c>
    </row>
    <row r="68" spans="1:7" ht="9.9" customHeight="1">
      <c r="A68" s="7"/>
      <c r="B68" s="9"/>
      <c r="C68" s="14"/>
      <c r="D68" s="14"/>
      <c r="E68" s="9"/>
      <c r="F68" s="17"/>
      <c r="G68" s="22"/>
    </row>
    <row r="69" spans="1:7" ht="9.9" customHeight="1">
      <c r="A69" s="6" t="s">
        <v>14</v>
      </c>
      <c r="B69" s="8">
        <v>4</v>
      </c>
      <c r="C69" s="13">
        <v>4</v>
      </c>
      <c r="D69" s="13">
        <v>9</v>
      </c>
      <c r="E69" s="8">
        <v>8</v>
      </c>
      <c r="F69" s="18">
        <f t="shared" ref="F69" si="9">B69+D69</f>
        <v>13</v>
      </c>
      <c r="G69" s="21">
        <f t="shared" ref="G69" si="10">C69+E69</f>
        <v>12</v>
      </c>
    </row>
    <row r="70" spans="1:7" ht="9.9" customHeight="1">
      <c r="A70" s="26"/>
      <c r="B70" s="20"/>
      <c r="C70" s="27"/>
      <c r="D70" s="27"/>
      <c r="E70" s="20"/>
      <c r="F70" s="18"/>
      <c r="G70" s="21"/>
    </row>
    <row r="71" spans="1:7" ht="9.9" customHeight="1">
      <c r="A71" s="7"/>
      <c r="B71" s="9"/>
      <c r="C71" s="14"/>
      <c r="D71" s="14"/>
      <c r="E71" s="9"/>
      <c r="F71" s="17"/>
      <c r="G71" s="22"/>
    </row>
    <row r="72" spans="1:7" ht="18.75" customHeight="1">
      <c r="A72" s="1" t="s">
        <v>6</v>
      </c>
      <c r="B72" s="3">
        <f>SUM(B29:B68)</f>
        <v>639</v>
      </c>
      <c r="C72" s="4">
        <f t="shared" ref="C72:E72" si="11">SUM(C29:C68)</f>
        <v>637</v>
      </c>
      <c r="D72" s="4">
        <f t="shared" si="11"/>
        <v>1282</v>
      </c>
      <c r="E72" s="4">
        <f t="shared" si="11"/>
        <v>1275</v>
      </c>
      <c r="F72" s="3">
        <f>SUM(F29:F71)</f>
        <v>1934</v>
      </c>
      <c r="G72" s="3">
        <f>SUM(G29:G71)</f>
        <v>1924</v>
      </c>
    </row>
    <row r="73" spans="1:7" ht="27.6">
      <c r="A73" s="2" t="s">
        <v>7</v>
      </c>
      <c r="B73" s="10">
        <f>G72</f>
        <v>1924</v>
      </c>
      <c r="C73" s="11"/>
      <c r="D73" s="11"/>
      <c r="E73" s="11"/>
      <c r="F73" s="11"/>
      <c r="G73" s="12"/>
    </row>
  </sheetData>
  <mergeCells count="83">
    <mergeCell ref="E29:E46"/>
    <mergeCell ref="F29:F46"/>
    <mergeCell ref="G29:G46"/>
    <mergeCell ref="G16:G28"/>
    <mergeCell ref="A65:A66"/>
    <mergeCell ref="B65:B66"/>
    <mergeCell ref="C65:C66"/>
    <mergeCell ref="D65:D66"/>
    <mergeCell ref="E65:E66"/>
    <mergeCell ref="A61:A62"/>
    <mergeCell ref="A47:A56"/>
    <mergeCell ref="B47:B56"/>
    <mergeCell ref="C47:C56"/>
    <mergeCell ref="D47:D56"/>
    <mergeCell ref="E47:E56"/>
    <mergeCell ref="F47:F56"/>
    <mergeCell ref="G47:G56"/>
    <mergeCell ref="E61:E62"/>
    <mergeCell ref="F61:F62"/>
    <mergeCell ref="G61:G62"/>
    <mergeCell ref="B67:B68"/>
    <mergeCell ref="C67:C68"/>
    <mergeCell ref="A63:A64"/>
    <mergeCell ref="D29:D46"/>
    <mergeCell ref="D57:D58"/>
    <mergeCell ref="E57:E58"/>
    <mergeCell ref="F57:F58"/>
    <mergeCell ref="A16:A28"/>
    <mergeCell ref="B16:B28"/>
    <mergeCell ref="C16:C28"/>
    <mergeCell ref="D16:D28"/>
    <mergeCell ref="E16:E28"/>
    <mergeCell ref="F16:F28"/>
    <mergeCell ref="C63:C64"/>
    <mergeCell ref="D63:D64"/>
    <mergeCell ref="E63:E64"/>
    <mergeCell ref="F63:F64"/>
    <mergeCell ref="G63:G64"/>
    <mergeCell ref="A1:G1"/>
    <mergeCell ref="A3:A4"/>
    <mergeCell ref="B3:C3"/>
    <mergeCell ref="D3:E3"/>
    <mergeCell ref="F3:G3"/>
    <mergeCell ref="G5:G15"/>
    <mergeCell ref="A5:A15"/>
    <mergeCell ref="B5:B15"/>
    <mergeCell ref="C5:C15"/>
    <mergeCell ref="D5:D15"/>
    <mergeCell ref="E5:E15"/>
    <mergeCell ref="F5:F15"/>
    <mergeCell ref="B63:B64"/>
    <mergeCell ref="A29:A46"/>
    <mergeCell ref="B29:B46"/>
    <mergeCell ref="C29:C46"/>
    <mergeCell ref="G57:G58"/>
    <mergeCell ref="A59:A60"/>
    <mergeCell ref="B59:B60"/>
    <mergeCell ref="C59:C60"/>
    <mergeCell ref="D59:D60"/>
    <mergeCell ref="E59:E60"/>
    <mergeCell ref="F59:F60"/>
    <mergeCell ref="G59:G60"/>
    <mergeCell ref="A57:A58"/>
    <mergeCell ref="B57:B58"/>
    <mergeCell ref="C57:C58"/>
    <mergeCell ref="D67:D68"/>
    <mergeCell ref="E67:E68"/>
    <mergeCell ref="F67:F68"/>
    <mergeCell ref="G67:G68"/>
    <mergeCell ref="F65:F66"/>
    <mergeCell ref="G65:G66"/>
    <mergeCell ref="B73:G73"/>
    <mergeCell ref="A69:A71"/>
    <mergeCell ref="B69:B71"/>
    <mergeCell ref="C69:C71"/>
    <mergeCell ref="D69:D71"/>
    <mergeCell ref="E69:E71"/>
    <mergeCell ref="F69:F71"/>
    <mergeCell ref="G69:G71"/>
    <mergeCell ref="A67:A68"/>
    <mergeCell ref="B61:B62"/>
    <mergeCell ref="C61:C62"/>
    <mergeCell ref="D61:D62"/>
  </mergeCells>
  <pageMargins left="0.31496062992125984" right="0.31496062992125984" top="0.35433070866141736" bottom="0.35433070866141736" header="0.31496062992125984" footer="0.31496062992125984"/>
  <pageSetup paperSize="9" scale="3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Учебный отдел</cp:lastModifiedBy>
  <cp:lastPrinted>2025-01-13T11:44:32Z</cp:lastPrinted>
  <dcterms:created xsi:type="dcterms:W3CDTF">2022-11-22T09:01:10Z</dcterms:created>
  <dcterms:modified xsi:type="dcterms:W3CDTF">2025-03-05T09:36:33Z</dcterms:modified>
</cp:coreProperties>
</file>